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108" windowWidth="19128" windowHeight="8568"/>
  </bookViews>
  <sheets>
    <sheet name="表一" sheetId="1" r:id="rId1"/>
    <sheet name="表二" sheetId="3" r:id="rId2"/>
    <sheet name="表三" sheetId="2" r:id="rId3"/>
    <sheet name="表四-劳务" sheetId="4" r:id="rId4"/>
    <sheet name="表五-租赁" sheetId="5" r:id="rId5"/>
  </sheets>
  <calcPr calcId="125725"/>
</workbook>
</file>

<file path=xl/calcChain.xml><?xml version="1.0" encoding="utf-8"?>
<calcChain xmlns="http://schemas.openxmlformats.org/spreadsheetml/2006/main">
  <c r="D42" i="2"/>
  <c r="C39"/>
  <c r="C41" s="1"/>
  <c r="C36"/>
  <c r="C40" s="1"/>
  <c r="F29"/>
  <c r="F26"/>
  <c r="F25"/>
  <c r="F21"/>
  <c r="F19"/>
  <c r="F18"/>
  <c r="F15"/>
  <c r="F23"/>
  <c r="C42" l="1"/>
  <c r="C44" s="1"/>
  <c r="D36"/>
  <c r="D40" s="1"/>
  <c r="D43" s="1"/>
  <c r="F22"/>
  <c r="C43"/>
  <c r="F28"/>
  <c r="F32"/>
  <c r="F33"/>
  <c r="F34"/>
  <c r="F36" l="1"/>
  <c r="D41" s="1"/>
  <c r="D44" s="1"/>
</calcChain>
</file>

<file path=xl/sharedStrings.xml><?xml version="1.0" encoding="utf-8"?>
<sst xmlns="http://schemas.openxmlformats.org/spreadsheetml/2006/main" count="267" uniqueCount="219">
  <si>
    <t>销项税额</t>
    <phoneticPr fontId="1" type="noConversion"/>
  </si>
  <si>
    <t>进项税额</t>
    <phoneticPr fontId="1" type="noConversion"/>
  </si>
  <si>
    <t>应纳增值税额</t>
    <phoneticPr fontId="1" type="noConversion"/>
  </si>
  <si>
    <t>不含税价款</t>
    <phoneticPr fontId="1" type="noConversion"/>
  </si>
  <si>
    <t>增值税下</t>
    <phoneticPr fontId="1" type="noConversion"/>
  </si>
  <si>
    <t>营业税下</t>
    <phoneticPr fontId="1" type="noConversion"/>
  </si>
  <si>
    <t>含税价款</t>
    <phoneticPr fontId="1" type="noConversion"/>
  </si>
  <si>
    <t>营业税</t>
    <phoneticPr fontId="1" type="noConversion"/>
  </si>
  <si>
    <t>附加</t>
    <phoneticPr fontId="1" type="noConversion"/>
  </si>
  <si>
    <t>金额</t>
    <phoneticPr fontId="1" type="noConversion"/>
  </si>
  <si>
    <t>备注</t>
    <phoneticPr fontId="1" type="noConversion"/>
  </si>
  <si>
    <t>单位：万元</t>
    <phoneticPr fontId="1" type="noConversion"/>
  </si>
  <si>
    <t>行次</t>
    <phoneticPr fontId="1" type="noConversion"/>
  </si>
  <si>
    <t>增值税情况</t>
    <phoneticPr fontId="1" type="noConversion"/>
  </si>
  <si>
    <t>工程计价情况</t>
    <phoneticPr fontId="1" type="noConversion"/>
  </si>
  <si>
    <t>3-1</t>
    <phoneticPr fontId="1" type="noConversion"/>
  </si>
  <si>
    <t>项目</t>
    <phoneticPr fontId="1" type="noConversion"/>
  </si>
  <si>
    <t>数值</t>
    <phoneticPr fontId="1" type="noConversion"/>
  </si>
  <si>
    <t>税负</t>
    <phoneticPr fontId="1" type="noConversion"/>
  </si>
  <si>
    <t>工程计价按增值税综合应纳税费率项目数（个）</t>
    <phoneticPr fontId="1" type="noConversion"/>
  </si>
  <si>
    <t>工程计价价税分离、增值税率11%项目合同额（万元）</t>
    <phoneticPr fontId="1" type="noConversion"/>
  </si>
  <si>
    <t>按一般计税项目数（个）</t>
    <phoneticPr fontId="1" type="noConversion"/>
  </si>
  <si>
    <t>按一般计税项目合同额（万元）</t>
    <phoneticPr fontId="1" type="noConversion"/>
  </si>
  <si>
    <t>按简易计税项目数（个）</t>
    <phoneticPr fontId="1" type="noConversion"/>
  </si>
  <si>
    <t>按简易计税项目合同额（万元）</t>
    <phoneticPr fontId="1" type="noConversion"/>
  </si>
  <si>
    <t>其中：清包工方式合同额（万元）</t>
    <phoneticPr fontId="1" type="noConversion"/>
  </si>
  <si>
    <t xml:space="preserve">      甲供工程合同额（万元）</t>
    <phoneticPr fontId="1" type="noConversion"/>
  </si>
  <si>
    <t>2016年5月1日后购置固定资产（万元）</t>
    <phoneticPr fontId="1" type="noConversion"/>
  </si>
  <si>
    <t>2016年5月1日后购置固定资产进项已抵扣额（万元）</t>
    <phoneticPr fontId="1" type="noConversion"/>
  </si>
  <si>
    <t>项目合同额（万元）</t>
    <phoneticPr fontId="1" type="noConversion"/>
  </si>
  <si>
    <t>一、销项税：</t>
  </si>
  <si>
    <t>金额</t>
  </si>
  <si>
    <t>按11%税率计算</t>
  </si>
  <si>
    <t>销项税</t>
  </si>
  <si>
    <t>二、进项税</t>
  </si>
  <si>
    <t>进项税率</t>
  </si>
  <si>
    <t>进项税额</t>
  </si>
  <si>
    <t>职工薪酬等</t>
    <phoneticPr fontId="6" type="noConversion"/>
  </si>
  <si>
    <t>钢材</t>
  </si>
  <si>
    <t>商品混凝土</t>
  </si>
  <si>
    <t>结构件</t>
  </si>
  <si>
    <t>水泥</t>
  </si>
  <si>
    <t>木材</t>
  </si>
  <si>
    <t>玻璃</t>
  </si>
  <si>
    <t>劳务费用</t>
  </si>
  <si>
    <t>电费</t>
  </si>
  <si>
    <t>水费</t>
  </si>
  <si>
    <t>其他辅料</t>
  </si>
  <si>
    <t>运输费用</t>
  </si>
  <si>
    <t>租赁费</t>
  </si>
  <si>
    <t>办公设备及物资</t>
  </si>
  <si>
    <t>账务费用</t>
  </si>
  <si>
    <t>其他</t>
  </si>
  <si>
    <t>进项发生额合计</t>
  </si>
  <si>
    <t>比较项目</t>
    <phoneticPr fontId="6" type="noConversion"/>
  </si>
  <si>
    <t>收入</t>
    <phoneticPr fontId="6" type="noConversion"/>
  </si>
  <si>
    <t>成本</t>
    <phoneticPr fontId="6" type="noConversion"/>
  </si>
  <si>
    <t>营业税或增值税</t>
    <phoneticPr fontId="6" type="noConversion"/>
  </si>
  <si>
    <t>利润</t>
    <phoneticPr fontId="6" type="noConversion"/>
  </si>
  <si>
    <t>税负</t>
    <phoneticPr fontId="6" type="noConversion"/>
  </si>
  <si>
    <t>增值税</t>
    <phoneticPr fontId="1" type="noConversion"/>
  </si>
  <si>
    <t>营业税下</t>
    <phoneticPr fontId="6" type="noConversion"/>
  </si>
  <si>
    <t>增值税下</t>
    <phoneticPr fontId="6" type="noConversion"/>
  </si>
  <si>
    <t>附加</t>
    <phoneticPr fontId="6" type="noConversion"/>
  </si>
  <si>
    <t>营业税收入</t>
    <phoneticPr fontId="1" type="noConversion"/>
  </si>
  <si>
    <t>填报单位：</t>
    <phoneticPr fontId="1" type="noConversion"/>
  </si>
  <si>
    <t>填报单位：</t>
    <phoneticPr fontId="1" type="noConversion"/>
  </si>
  <si>
    <t>期间费用</t>
    <phoneticPr fontId="1" type="noConversion"/>
  </si>
  <si>
    <t>工程税费计价方式</t>
    <phoneticPr fontId="1" type="noConversion"/>
  </si>
  <si>
    <t>不含税收入</t>
    <phoneticPr fontId="1" type="noConversion"/>
  </si>
  <si>
    <t>2016年5月1日前老项目数（个）</t>
    <phoneticPr fontId="1" type="noConversion"/>
  </si>
  <si>
    <t>统计在建项目</t>
    <phoneticPr fontId="1" type="noConversion"/>
  </si>
  <si>
    <t>2016年5月1日后新开工项目数（个）</t>
    <phoneticPr fontId="1" type="noConversion"/>
  </si>
  <si>
    <t>含税</t>
    <phoneticPr fontId="1" type="noConversion"/>
  </si>
  <si>
    <t>深圳建筑企业营改增实施情况调查问卷表（企业层面）</t>
    <phoneticPr fontId="1" type="noConversion"/>
  </si>
  <si>
    <t>2-1</t>
    <phoneticPr fontId="1" type="noConversion"/>
  </si>
  <si>
    <t>2-2</t>
  </si>
  <si>
    <t>2-2-1</t>
    <phoneticPr fontId="1" type="noConversion"/>
  </si>
  <si>
    <t>工程计价按增值税综合应纳税费率项目合同额（万元）</t>
    <phoneticPr fontId="1" type="noConversion"/>
  </si>
  <si>
    <t>2-2-2</t>
  </si>
  <si>
    <t>工程计价价税分离、增值税率11%项目数（个）</t>
    <phoneticPr fontId="1" type="noConversion"/>
  </si>
  <si>
    <t>2-3-1</t>
    <phoneticPr fontId="1" type="noConversion"/>
  </si>
  <si>
    <t>2-3-2</t>
  </si>
  <si>
    <t>2-2-4</t>
  </si>
  <si>
    <t>2-3</t>
    <phoneticPr fontId="1" type="noConversion"/>
  </si>
  <si>
    <t>2-3-3</t>
  </si>
  <si>
    <t>2-3-4</t>
  </si>
  <si>
    <t>2-3-4-1</t>
    <phoneticPr fontId="1" type="noConversion"/>
  </si>
  <si>
    <t>2-3-4-2</t>
  </si>
  <si>
    <t>深圳建筑企业营改增一般计税项目税负分析调查问卷表（企业层面）</t>
    <phoneticPr fontId="1" type="noConversion"/>
  </si>
  <si>
    <t>表一</t>
    <phoneticPr fontId="1" type="noConversion"/>
  </si>
  <si>
    <t>表二</t>
    <phoneticPr fontId="1" type="noConversion"/>
  </si>
  <si>
    <t>表三</t>
    <phoneticPr fontId="1" type="noConversion"/>
  </si>
  <si>
    <t>增减率</t>
    <phoneticPr fontId="1" type="noConversion"/>
  </si>
  <si>
    <t>地材</t>
    <phoneticPr fontId="1" type="noConversion"/>
  </si>
  <si>
    <t>开工时间：</t>
    <phoneticPr fontId="1" type="noConversion"/>
  </si>
  <si>
    <t>竣工时间：</t>
    <phoneticPr fontId="1" type="noConversion"/>
  </si>
  <si>
    <t>专业分包工程</t>
    <phoneticPr fontId="1" type="noConversion"/>
  </si>
  <si>
    <t>报表角度分析利润及税负变化</t>
    <phoneticPr fontId="6" type="noConversion"/>
  </si>
  <si>
    <t>成本</t>
    <phoneticPr fontId="1" type="noConversion"/>
  </si>
  <si>
    <t>深圳建筑企业营改增竣工结算项目税负分析调查问卷表（项目层面）</t>
    <phoneticPr fontId="1" type="noConversion"/>
  </si>
  <si>
    <t>增减率</t>
    <phoneticPr fontId="1" type="noConversion"/>
  </si>
  <si>
    <t>单位：万元</t>
    <phoneticPr fontId="1" type="noConversion"/>
  </si>
  <si>
    <t>单位名称：</t>
    <phoneticPr fontId="1" type="noConversion"/>
  </si>
  <si>
    <t>17%/3%</t>
    <phoneticPr fontId="1" type="noConversion"/>
  </si>
  <si>
    <t>13%/3%</t>
    <phoneticPr fontId="1" type="noConversion"/>
  </si>
  <si>
    <t>17%/3%/11%/6%</t>
    <phoneticPr fontId="1" type="noConversion"/>
  </si>
  <si>
    <t>联系人：</t>
    <phoneticPr fontId="1" type="noConversion"/>
  </si>
  <si>
    <t>手机：</t>
    <phoneticPr fontId="1" type="noConversion"/>
  </si>
  <si>
    <t>项目名称：</t>
    <phoneticPr fontId="1" type="noConversion"/>
  </si>
  <si>
    <t>备注：（1）填报2016年5月1日后开工增值税一般计税项目。（2）成本项可根据实际情况增加。（3）增值税率根据实际情况分析填列。</t>
    <phoneticPr fontId="1" type="noConversion"/>
  </si>
  <si>
    <t>项目类型：房建/市政/机电安装/铁路/钢结构/装饰/机场场道等</t>
    <phoneticPr fontId="1" type="noConversion"/>
  </si>
  <si>
    <t>备注：增设税务管理人员   人，新增费用   万元；增设税务管理设备   台，新增费用   万元；为提高效率，增设税务管理软件  套，新增费用  万元。</t>
    <phoneticPr fontId="1" type="noConversion"/>
  </si>
  <si>
    <t>资本化利息</t>
    <phoneticPr fontId="1" type="noConversion"/>
  </si>
  <si>
    <t>本企业遇到的问题或建议：</t>
    <phoneticPr fontId="1" type="noConversion"/>
  </si>
  <si>
    <t>2-2-3</t>
  </si>
  <si>
    <t>2-2-5</t>
  </si>
  <si>
    <t>工程计价按增值税综合应纳税费率项目平均税率（%）</t>
    <phoneticPr fontId="1" type="noConversion"/>
  </si>
  <si>
    <t>应纳税总额/不含税价款总额</t>
    <phoneticPr fontId="1" type="noConversion"/>
  </si>
  <si>
    <t>机械设备折旧</t>
    <phoneticPr fontId="1" type="noConversion"/>
  </si>
  <si>
    <t>增值税下成本（不含税）</t>
    <phoneticPr fontId="6" type="noConversion"/>
  </si>
  <si>
    <t>营业税下成本（含税）</t>
    <phoneticPr fontId="6" type="noConversion"/>
  </si>
  <si>
    <t>按劳务分包方式</t>
    <phoneticPr fontId="1" type="noConversion"/>
  </si>
  <si>
    <t>按劳务派遣方式</t>
    <phoneticPr fontId="1" type="noConversion"/>
  </si>
  <si>
    <t>按增值税一般计税方式</t>
    <phoneticPr fontId="1" type="noConversion"/>
  </si>
  <si>
    <t>按增值税简易计税方式</t>
    <phoneticPr fontId="1" type="noConversion"/>
  </si>
  <si>
    <t>按服务业方式</t>
    <phoneticPr fontId="1" type="noConversion"/>
  </si>
  <si>
    <t>项目数（个）</t>
    <phoneticPr fontId="1" type="noConversion"/>
  </si>
  <si>
    <t>合同额（万元）</t>
    <phoneticPr fontId="1" type="noConversion"/>
  </si>
  <si>
    <t>实际税负（万元）</t>
    <phoneticPr fontId="1" type="noConversion"/>
  </si>
  <si>
    <t>销售额（万元）</t>
    <phoneticPr fontId="1" type="noConversion"/>
  </si>
  <si>
    <t>差额5%税率</t>
    <phoneticPr fontId="1" type="noConversion"/>
  </si>
  <si>
    <t>6%税率</t>
    <phoneticPr fontId="1" type="noConversion"/>
  </si>
  <si>
    <t>11%税率</t>
    <phoneticPr fontId="1" type="noConversion"/>
  </si>
  <si>
    <t>3%征收率</t>
    <phoneticPr fontId="1" type="noConversion"/>
  </si>
  <si>
    <t>2—1</t>
    <phoneticPr fontId="1" type="noConversion"/>
  </si>
  <si>
    <t>2—1—1</t>
    <phoneticPr fontId="1" type="noConversion"/>
  </si>
  <si>
    <t>2—1—2</t>
  </si>
  <si>
    <t>2—2</t>
    <phoneticPr fontId="1" type="noConversion"/>
  </si>
  <si>
    <t>2—3</t>
  </si>
  <si>
    <t>深圳建筑（劳务）企业营改增实施情况调查问卷表</t>
    <phoneticPr fontId="1" type="noConversion"/>
  </si>
  <si>
    <t>2016年5月1日前老项目</t>
    <phoneticPr fontId="1" type="noConversion"/>
  </si>
  <si>
    <t>2016年5月1日后新开工项目</t>
    <phoneticPr fontId="1" type="noConversion"/>
  </si>
  <si>
    <t>—</t>
    <phoneticPr fontId="1" type="noConversion"/>
  </si>
  <si>
    <t>表四</t>
    <phoneticPr fontId="1" type="noConversion"/>
  </si>
  <si>
    <t>计量</t>
    <phoneticPr fontId="1" type="noConversion"/>
  </si>
  <si>
    <t>数量</t>
    <phoneticPr fontId="1" type="noConversion"/>
  </si>
  <si>
    <t>固定资产原值（万元）</t>
    <phoneticPr fontId="1" type="noConversion"/>
  </si>
  <si>
    <t>净值（万元）</t>
    <phoneticPr fontId="1" type="noConversion"/>
  </si>
  <si>
    <t>备注</t>
    <phoneticPr fontId="1" type="noConversion"/>
  </si>
  <si>
    <t>2013年8月1日以前有形资产情况（旧设备）</t>
    <phoneticPr fontId="1" type="noConversion"/>
  </si>
  <si>
    <t>1</t>
    <phoneticPr fontId="1" type="noConversion"/>
  </si>
  <si>
    <t>台</t>
    <phoneticPr fontId="1" type="noConversion"/>
  </si>
  <si>
    <t>施工机械</t>
    <phoneticPr fontId="1" type="noConversion"/>
  </si>
  <si>
    <t>1-1</t>
    <phoneticPr fontId="1" type="noConversion"/>
  </si>
  <si>
    <t>说明主要设备类型：如塔吊、盾构机、履带吊等</t>
    <phoneticPr fontId="1" type="noConversion"/>
  </si>
  <si>
    <t>运输设备</t>
    <phoneticPr fontId="1" type="noConversion"/>
  </si>
  <si>
    <t>1-2</t>
    <phoneticPr fontId="1" type="noConversion"/>
  </si>
  <si>
    <t>周转材料</t>
    <phoneticPr fontId="1" type="noConversion"/>
  </si>
  <si>
    <t>1-3</t>
  </si>
  <si>
    <t>其他</t>
    <phoneticPr fontId="1" type="noConversion"/>
  </si>
  <si>
    <t>1-4</t>
  </si>
  <si>
    <t>2013年8月1日以后新增有形资产情况（新增设备）</t>
    <phoneticPr fontId="1" type="noConversion"/>
  </si>
  <si>
    <t>2</t>
    <phoneticPr fontId="1" type="noConversion"/>
  </si>
  <si>
    <t>营改增税负增减变化影响</t>
    <phoneticPr fontId="1" type="noConversion"/>
  </si>
  <si>
    <t>3</t>
    <phoneticPr fontId="1" type="noConversion"/>
  </si>
  <si>
    <t>增值税</t>
    <phoneticPr fontId="1" type="noConversion"/>
  </si>
  <si>
    <t>换算为营业税</t>
    <phoneticPr fontId="1" type="noConversion"/>
  </si>
  <si>
    <t>税负增减额</t>
    <phoneticPr fontId="1" type="noConversion"/>
  </si>
  <si>
    <t>税负增减率%</t>
    <phoneticPr fontId="1" type="noConversion"/>
  </si>
  <si>
    <t>简易计税情况下</t>
    <phoneticPr fontId="1" type="noConversion"/>
  </si>
  <si>
    <t>3-1-1</t>
    <phoneticPr fontId="1" type="noConversion"/>
  </si>
  <si>
    <t>含税收入</t>
    <phoneticPr fontId="1" type="noConversion"/>
  </si>
  <si>
    <t>3-1-2</t>
    <phoneticPr fontId="1" type="noConversion"/>
  </si>
  <si>
    <t>3-1-3</t>
  </si>
  <si>
    <t>应纳增值税额</t>
    <phoneticPr fontId="1" type="noConversion"/>
  </si>
  <si>
    <t>营业税</t>
    <phoneticPr fontId="1" type="noConversion"/>
  </si>
  <si>
    <t>3-1-4</t>
  </si>
  <si>
    <t>附加税费</t>
    <phoneticPr fontId="1" type="noConversion"/>
  </si>
  <si>
    <t>3-1-5</t>
  </si>
  <si>
    <t>税负合计</t>
    <phoneticPr fontId="1" type="noConversion"/>
  </si>
  <si>
    <t>一般计税情况下</t>
    <phoneticPr fontId="1" type="noConversion"/>
  </si>
  <si>
    <t>3-2-1</t>
    <phoneticPr fontId="1" type="noConversion"/>
  </si>
  <si>
    <t>3-2-2</t>
    <phoneticPr fontId="1" type="noConversion"/>
  </si>
  <si>
    <t>3-2-3</t>
  </si>
  <si>
    <t>销项税额</t>
    <phoneticPr fontId="1" type="noConversion"/>
  </si>
  <si>
    <t>3-2-4</t>
  </si>
  <si>
    <t>进项税额</t>
    <phoneticPr fontId="1" type="noConversion"/>
  </si>
  <si>
    <t>3-2-5</t>
  </si>
  <si>
    <t>3-2-6</t>
  </si>
  <si>
    <t>3-2-7</t>
  </si>
  <si>
    <t>2013年8月1日以来新购置固定资产</t>
    <phoneticPr fontId="1" type="noConversion"/>
  </si>
  <si>
    <t>4</t>
    <phoneticPr fontId="1" type="noConversion"/>
  </si>
  <si>
    <t>原值（万元）</t>
    <phoneticPr fontId="1" type="noConversion"/>
  </si>
  <si>
    <t>增值税进项合计（万元）</t>
    <phoneticPr fontId="1" type="noConversion"/>
  </si>
  <si>
    <t>已抵增值税进项合计（万元）</t>
    <phoneticPr fontId="1" type="noConversion"/>
  </si>
  <si>
    <t>4—1</t>
    <phoneticPr fontId="1" type="noConversion"/>
  </si>
  <si>
    <t>本企业在营改增后面临的问题、应对措施和建议：</t>
    <phoneticPr fontId="1" type="noConversion"/>
  </si>
  <si>
    <t>联系人：</t>
    <phoneticPr fontId="1" type="noConversion"/>
  </si>
  <si>
    <t>手机：</t>
    <phoneticPr fontId="1" type="noConversion"/>
  </si>
  <si>
    <t>表五</t>
    <phoneticPr fontId="1" type="noConversion"/>
  </si>
  <si>
    <t>深圳建筑（设备租赁）企业营改增实施情况调查问卷表</t>
    <phoneticPr fontId="1" type="noConversion"/>
  </si>
  <si>
    <t>备注：营改增后，因税务工作增设税务管理人员   人，新增费用   万元/每年；增设税务管理设备   台，新增费用   万元；为提高效率，增设税务管理软件  套，新增费用  万元。</t>
    <phoneticPr fontId="1" type="noConversion"/>
  </si>
  <si>
    <t>备注：营改增后，因税务工作增设税务管理人员   人，新增费用   万元/每年；增设税务管理设备   台，新增费用   万元；为提高效率，增设税务管理软件  套，新增费用  万元。</t>
    <phoneticPr fontId="1" type="noConversion"/>
  </si>
  <si>
    <t>时间：2017年4月30日</t>
    <phoneticPr fontId="1" type="noConversion"/>
  </si>
  <si>
    <t>工程计价由合同预算人员填写</t>
    <phoneticPr fontId="1" type="noConversion"/>
  </si>
  <si>
    <t>执行深建市场【2016】14号《深圳市建筑业营改增建设工程计价依据调整细则》</t>
    <phoneticPr fontId="1" type="noConversion"/>
  </si>
  <si>
    <t>时间：2016年5月1日—2017年4月30日</t>
    <phoneticPr fontId="1" type="noConversion"/>
  </si>
  <si>
    <t>备注</t>
    <phoneticPr fontId="1" type="noConversion"/>
  </si>
  <si>
    <t>销项=不含税价款*11%</t>
    <phoneticPr fontId="1" type="noConversion"/>
  </si>
  <si>
    <t>应纳增值税=销项-进项</t>
    <phoneticPr fontId="1" type="noConversion"/>
  </si>
  <si>
    <t>附加=增值税*12%</t>
    <phoneticPr fontId="1" type="noConversion"/>
  </si>
  <si>
    <t>税负=（增值税+附加）/含税价款</t>
    <phoneticPr fontId="1" type="noConversion"/>
  </si>
  <si>
    <t>时间：2013年8月1日—2017年4月30日</t>
    <phoneticPr fontId="1" type="noConversion"/>
  </si>
  <si>
    <t>17%、11%</t>
    <phoneticPr fontId="1" type="noConversion"/>
  </si>
  <si>
    <t>2013年8月1日——2017年4月30日</t>
    <phoneticPr fontId="1" type="noConversion"/>
  </si>
  <si>
    <t>时间：2016年5月1日—2017年4月30日</t>
    <phoneticPr fontId="1" type="noConversion"/>
  </si>
  <si>
    <t>备注：房建、市政、机电安装、铁路、公路、钢结构、装饰、机场场道、消防、智能化等施工企业填报；本企业目前正开展PPP等投融资项目如下：</t>
    <phoneticPr fontId="1" type="noConversion"/>
  </si>
  <si>
    <t>注意，行次2以下均为2016年5月1日后新项目，不包括老项目</t>
    <phoneticPr fontId="1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</si>
</sst>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00_ "/>
    <numFmt numFmtId="177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7" fillId="2" borderId="1" xfId="0" applyFont="1" applyFill="1" applyBorder="1">
      <alignment vertical="center"/>
    </xf>
    <xf numFmtId="177" fontId="7" fillId="2" borderId="1" xfId="0" applyNumberFormat="1" applyFont="1" applyFill="1" applyBorder="1">
      <alignment vertical="center"/>
    </xf>
    <xf numFmtId="177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left" vertical="center"/>
    </xf>
    <xf numFmtId="177" fontId="0" fillId="2" borderId="1" xfId="0" applyNumberFormat="1" applyFill="1" applyBorder="1" applyAlignment="1">
      <alignment horizontal="right" vertical="center"/>
    </xf>
    <xf numFmtId="43" fontId="5" fillId="2" borderId="1" xfId="1" applyFont="1" applyFill="1" applyBorder="1">
      <alignment vertical="center"/>
    </xf>
    <xf numFmtId="43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2" borderId="1" xfId="2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5" fillId="2" borderId="0" xfId="0" applyFont="1" applyFill="1">
      <alignment vertical="center"/>
    </xf>
    <xf numFmtId="43" fontId="7" fillId="2" borderId="1" xfId="0" applyNumberFormat="1" applyFont="1" applyFill="1" applyBorder="1">
      <alignment vertical="center"/>
    </xf>
    <xf numFmtId="0" fontId="0" fillId="2" borderId="0" xfId="0" applyFill="1" applyBorder="1" applyAlignment="1">
      <alignment horizontal="right" vertical="center"/>
    </xf>
    <xf numFmtId="9" fontId="0" fillId="2" borderId="1" xfId="0" applyNumberFormat="1" applyFill="1" applyBorder="1" applyAlignment="1">
      <alignment horizontal="center" vertical="center"/>
    </xf>
    <xf numFmtId="9" fontId="7" fillId="2" borderId="1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2" borderId="0" xfId="0" applyFill="1" applyBorder="1" applyAlignment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>
      <selection activeCell="G8" sqref="G8"/>
    </sheetView>
  </sheetViews>
  <sheetFormatPr defaultRowHeight="14.4"/>
  <cols>
    <col min="1" max="1" width="49" customWidth="1"/>
    <col min="2" max="2" width="8" customWidth="1"/>
    <col min="3" max="3" width="14.6640625" customWidth="1"/>
    <col min="4" max="4" width="22.109375" customWidth="1"/>
    <col min="5" max="5" width="11.44140625" customWidth="1"/>
    <col min="6" max="6" width="14.5546875" customWidth="1"/>
    <col min="7" max="7" width="12.109375" customWidth="1"/>
    <col min="8" max="8" width="11" customWidth="1"/>
    <col min="9" max="9" width="9.77734375" customWidth="1"/>
    <col min="10" max="10" width="11.33203125" customWidth="1"/>
  </cols>
  <sheetData>
    <row r="1" spans="1:4">
      <c r="A1" t="s">
        <v>90</v>
      </c>
    </row>
    <row r="2" spans="1:4" ht="37.799999999999997" customHeight="1">
      <c r="A2" s="40" t="s">
        <v>74</v>
      </c>
      <c r="B2" s="40"/>
      <c r="C2" s="40"/>
      <c r="D2" s="40"/>
    </row>
    <row r="3" spans="1:4" ht="18" customHeight="1">
      <c r="A3" t="s">
        <v>65</v>
      </c>
      <c r="D3" s="5" t="s">
        <v>204</v>
      </c>
    </row>
    <row r="4" spans="1:4" ht="29.4" customHeight="1">
      <c r="A4" s="2" t="s">
        <v>16</v>
      </c>
      <c r="B4" s="2" t="s">
        <v>12</v>
      </c>
      <c r="C4" s="2" t="s">
        <v>17</v>
      </c>
      <c r="D4" s="2" t="s">
        <v>10</v>
      </c>
    </row>
    <row r="5" spans="1:4" ht="29.4" customHeight="1">
      <c r="A5" s="18" t="s">
        <v>70</v>
      </c>
      <c r="B5" s="39">
        <v>1</v>
      </c>
      <c r="C5" s="2"/>
      <c r="D5" s="2" t="s">
        <v>71</v>
      </c>
    </row>
    <row r="6" spans="1:4" ht="44.4" customHeight="1">
      <c r="A6" s="1" t="s">
        <v>72</v>
      </c>
      <c r="B6" s="39">
        <v>2</v>
      </c>
      <c r="C6" s="1"/>
      <c r="D6" s="38" t="s">
        <v>218</v>
      </c>
    </row>
    <row r="7" spans="1:4" ht="29.4" customHeight="1">
      <c r="A7" s="1" t="s">
        <v>29</v>
      </c>
      <c r="B7" s="3" t="s">
        <v>75</v>
      </c>
      <c r="C7" s="1"/>
      <c r="D7" s="2" t="s">
        <v>73</v>
      </c>
    </row>
    <row r="8" spans="1:4" ht="29.4" customHeight="1">
      <c r="A8" s="1" t="s">
        <v>14</v>
      </c>
      <c r="B8" s="3" t="s">
        <v>76</v>
      </c>
      <c r="C8" s="1"/>
      <c r="D8" s="38" t="s">
        <v>205</v>
      </c>
    </row>
    <row r="9" spans="1:4" ht="57.6">
      <c r="A9" s="1" t="s">
        <v>19</v>
      </c>
      <c r="B9" s="3" t="s">
        <v>77</v>
      </c>
      <c r="C9" s="1"/>
      <c r="D9" s="38" t="s">
        <v>206</v>
      </c>
    </row>
    <row r="10" spans="1:4" ht="29.4" customHeight="1">
      <c r="A10" s="1" t="s">
        <v>78</v>
      </c>
      <c r="B10" s="3" t="s">
        <v>79</v>
      </c>
      <c r="C10" s="1"/>
      <c r="D10" s="30"/>
    </row>
    <row r="11" spans="1:4" ht="29.4" customHeight="1">
      <c r="A11" s="1" t="s">
        <v>117</v>
      </c>
      <c r="B11" s="3" t="s">
        <v>115</v>
      </c>
      <c r="C11" s="1"/>
      <c r="D11" s="38" t="s">
        <v>118</v>
      </c>
    </row>
    <row r="12" spans="1:4" ht="29.4" customHeight="1">
      <c r="A12" s="1" t="s">
        <v>80</v>
      </c>
      <c r="B12" s="3" t="s">
        <v>83</v>
      </c>
      <c r="C12" s="1"/>
      <c r="D12" s="1"/>
    </row>
    <row r="13" spans="1:4" ht="29.4" customHeight="1">
      <c r="A13" s="1" t="s">
        <v>20</v>
      </c>
      <c r="B13" s="3" t="s">
        <v>116</v>
      </c>
      <c r="C13" s="1"/>
      <c r="D13" s="1"/>
    </row>
    <row r="14" spans="1:4" ht="29.4" customHeight="1">
      <c r="A14" s="1" t="s">
        <v>13</v>
      </c>
      <c r="B14" s="3" t="s">
        <v>84</v>
      </c>
      <c r="C14" s="1"/>
      <c r="D14" s="1"/>
    </row>
    <row r="15" spans="1:4" ht="29.4" customHeight="1">
      <c r="A15" s="1" t="s">
        <v>21</v>
      </c>
      <c r="B15" s="3" t="s">
        <v>81</v>
      </c>
      <c r="C15" s="1"/>
      <c r="D15" s="1"/>
    </row>
    <row r="16" spans="1:4" ht="29.4" customHeight="1">
      <c r="A16" s="1" t="s">
        <v>22</v>
      </c>
      <c r="B16" s="3" t="s">
        <v>82</v>
      </c>
      <c r="C16" s="1"/>
      <c r="D16" s="1"/>
    </row>
    <row r="17" spans="1:4" ht="29.4" customHeight="1">
      <c r="A17" s="1" t="s">
        <v>23</v>
      </c>
      <c r="B17" s="3" t="s">
        <v>85</v>
      </c>
      <c r="C17" s="1"/>
      <c r="D17" s="1"/>
    </row>
    <row r="18" spans="1:4" ht="29.4" customHeight="1">
      <c r="A18" s="1" t="s">
        <v>24</v>
      </c>
      <c r="B18" s="3" t="s">
        <v>86</v>
      </c>
      <c r="C18" s="1"/>
      <c r="D18" s="1"/>
    </row>
    <row r="19" spans="1:4" ht="29.4" customHeight="1">
      <c r="A19" s="1" t="s">
        <v>25</v>
      </c>
      <c r="B19" s="3" t="s">
        <v>87</v>
      </c>
      <c r="C19" s="1"/>
      <c r="D19" s="1"/>
    </row>
    <row r="20" spans="1:4" ht="29.4" customHeight="1">
      <c r="A20" s="1" t="s">
        <v>26</v>
      </c>
      <c r="B20" s="3" t="s">
        <v>88</v>
      </c>
      <c r="C20" s="1"/>
      <c r="D20" s="1"/>
    </row>
    <row r="21" spans="1:4" ht="29.4" customHeight="1">
      <c r="A21" s="1" t="s">
        <v>27</v>
      </c>
      <c r="B21" s="39">
        <v>3</v>
      </c>
      <c r="C21" s="1"/>
      <c r="D21" s="1"/>
    </row>
    <row r="22" spans="1:4" ht="29.4" customHeight="1">
      <c r="A22" s="1" t="s">
        <v>28</v>
      </c>
      <c r="B22" s="3" t="s">
        <v>15</v>
      </c>
      <c r="C22" s="1"/>
      <c r="D22" s="1"/>
    </row>
    <row r="23" spans="1:4" ht="90" customHeight="1">
      <c r="A23" s="42" t="s">
        <v>114</v>
      </c>
      <c r="B23" s="42"/>
      <c r="C23" s="42"/>
      <c r="D23" s="42"/>
    </row>
    <row r="24" spans="1:4" ht="31.2" customHeight="1">
      <c r="A24" s="41" t="s">
        <v>217</v>
      </c>
      <c r="B24" s="41"/>
      <c r="C24" s="41"/>
      <c r="D24" s="41"/>
    </row>
    <row r="25" spans="1:4">
      <c r="A25" s="28" t="s">
        <v>107</v>
      </c>
    </row>
    <row r="26" spans="1:4">
      <c r="A26" s="28" t="s">
        <v>108</v>
      </c>
    </row>
  </sheetData>
  <mergeCells count="3">
    <mergeCell ref="A2:D2"/>
    <mergeCell ref="A24:D24"/>
    <mergeCell ref="A23:D23"/>
  </mergeCells>
  <phoneticPr fontId="1" type="noConversion"/>
  <pageMargins left="0.64" right="0.41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H6" sqref="H6"/>
    </sheetView>
  </sheetViews>
  <sheetFormatPr defaultRowHeight="14.4"/>
  <cols>
    <col min="1" max="1" width="20.109375" customWidth="1"/>
    <col min="2" max="2" width="17.5546875" customWidth="1"/>
    <col min="3" max="3" width="12.44140625" customWidth="1"/>
    <col min="4" max="4" width="16.6640625" customWidth="1"/>
    <col min="5" max="5" width="12.5546875" customWidth="1"/>
    <col min="6" max="6" width="29.6640625" customWidth="1"/>
  </cols>
  <sheetData>
    <row r="1" spans="1:6">
      <c r="A1" t="s">
        <v>91</v>
      </c>
    </row>
    <row r="2" spans="1:6" ht="49.8" customHeight="1">
      <c r="A2" s="40" t="s">
        <v>89</v>
      </c>
      <c r="B2" s="40"/>
      <c r="C2" s="40"/>
      <c r="D2" s="40"/>
      <c r="E2" s="40"/>
      <c r="F2" s="40"/>
    </row>
    <row r="3" spans="1:6" ht="20.399999999999999" customHeight="1">
      <c r="A3" t="s">
        <v>66</v>
      </c>
      <c r="B3" s="4"/>
      <c r="C3" s="4"/>
      <c r="D3" s="4"/>
      <c r="F3" s="5" t="s">
        <v>11</v>
      </c>
    </row>
    <row r="4" spans="1:6" ht="20.399999999999999" customHeight="1">
      <c r="F4" s="5" t="s">
        <v>207</v>
      </c>
    </row>
    <row r="5" spans="1:6" ht="24" customHeight="1">
      <c r="A5" s="2" t="s">
        <v>4</v>
      </c>
      <c r="B5" s="2" t="s">
        <v>9</v>
      </c>
      <c r="C5" s="2" t="s">
        <v>5</v>
      </c>
      <c r="D5" s="2" t="s">
        <v>9</v>
      </c>
      <c r="E5" s="2" t="s">
        <v>101</v>
      </c>
      <c r="F5" s="37" t="s">
        <v>208</v>
      </c>
    </row>
    <row r="6" spans="1:6" ht="24" customHeight="1">
      <c r="A6" s="1" t="s">
        <v>6</v>
      </c>
      <c r="B6" s="1"/>
      <c r="C6" s="1" t="s">
        <v>6</v>
      </c>
      <c r="D6" s="1"/>
      <c r="E6" s="1"/>
      <c r="F6" s="1"/>
    </row>
    <row r="7" spans="1:6" ht="24" customHeight="1">
      <c r="A7" s="1" t="s">
        <v>3</v>
      </c>
      <c r="B7" s="1"/>
      <c r="C7" s="1"/>
      <c r="D7" s="1"/>
      <c r="E7" s="1"/>
      <c r="F7" s="1"/>
    </row>
    <row r="8" spans="1:6" ht="24" customHeight="1">
      <c r="A8" s="1" t="s">
        <v>0</v>
      </c>
      <c r="B8" s="1"/>
      <c r="C8" s="1"/>
      <c r="D8" s="1"/>
      <c r="E8" s="1"/>
      <c r="F8" s="1" t="s">
        <v>209</v>
      </c>
    </row>
    <row r="9" spans="1:6" ht="24" customHeight="1">
      <c r="A9" s="1" t="s">
        <v>1</v>
      </c>
      <c r="B9" s="1"/>
      <c r="C9" s="1"/>
      <c r="D9" s="1"/>
      <c r="E9" s="1"/>
      <c r="F9" s="1"/>
    </row>
    <row r="10" spans="1:6" ht="24" customHeight="1">
      <c r="A10" s="1" t="s">
        <v>2</v>
      </c>
      <c r="B10" s="1"/>
      <c r="C10" s="1" t="s">
        <v>7</v>
      </c>
      <c r="D10" s="1"/>
      <c r="E10" s="1"/>
      <c r="F10" s="1" t="s">
        <v>210</v>
      </c>
    </row>
    <row r="11" spans="1:6" ht="24" customHeight="1">
      <c r="A11" s="1" t="s">
        <v>8</v>
      </c>
      <c r="B11" s="1"/>
      <c r="C11" s="1" t="s">
        <v>8</v>
      </c>
      <c r="D11" s="1"/>
      <c r="E11" s="1"/>
      <c r="F11" s="1" t="s">
        <v>211</v>
      </c>
    </row>
    <row r="12" spans="1:6" ht="24" customHeight="1">
      <c r="A12" s="1" t="s">
        <v>18</v>
      </c>
      <c r="B12" s="1"/>
      <c r="C12" s="1" t="s">
        <v>18</v>
      </c>
      <c r="D12" s="1"/>
      <c r="E12" s="1"/>
      <c r="F12" s="1" t="s">
        <v>212</v>
      </c>
    </row>
    <row r="14" spans="1:6" ht="29.4" customHeight="1">
      <c r="A14" s="43" t="s">
        <v>112</v>
      </c>
      <c r="B14" s="43"/>
      <c r="C14" s="43"/>
      <c r="D14" s="43"/>
      <c r="E14" s="43"/>
    </row>
    <row r="16" spans="1:6">
      <c r="A16" s="28" t="s">
        <v>107</v>
      </c>
    </row>
    <row r="17" spans="1:1">
      <c r="A17" s="28" t="s">
        <v>108</v>
      </c>
    </row>
  </sheetData>
  <mergeCells count="2">
    <mergeCell ref="A14:E14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8"/>
  <sheetViews>
    <sheetView workbookViewId="0">
      <selection activeCell="J10" sqref="J10"/>
    </sheetView>
  </sheetViews>
  <sheetFormatPr defaultRowHeight="14.4"/>
  <cols>
    <col min="1" max="1" width="5.5546875" style="6" customWidth="1"/>
    <col min="2" max="2" width="15.5546875" style="6" customWidth="1"/>
    <col min="3" max="3" width="16" style="6" customWidth="1"/>
    <col min="4" max="4" width="15.6640625" style="6" customWidth="1"/>
    <col min="5" max="5" width="14.33203125" style="6" customWidth="1"/>
    <col min="6" max="6" width="17" style="6" customWidth="1"/>
    <col min="7" max="16384" width="8.88671875" style="6"/>
  </cols>
  <sheetData>
    <row r="1" spans="1:6">
      <c r="A1" s="6" t="s">
        <v>92</v>
      </c>
    </row>
    <row r="2" spans="1:6" ht="35.4" customHeight="1">
      <c r="A2" s="45" t="s">
        <v>100</v>
      </c>
      <c r="B2" s="45"/>
      <c r="C2" s="45"/>
      <c r="D2" s="45"/>
      <c r="E2" s="45"/>
      <c r="F2" s="45"/>
    </row>
    <row r="3" spans="1:6">
      <c r="A3" s="53" t="s">
        <v>103</v>
      </c>
      <c r="B3" s="53"/>
      <c r="C3" s="53"/>
      <c r="D3" s="29"/>
      <c r="E3" s="29"/>
      <c r="F3" s="29"/>
    </row>
    <row r="4" spans="1:6">
      <c r="A4" s="22" t="s">
        <v>109</v>
      </c>
      <c r="B4" s="22"/>
      <c r="C4" s="22"/>
      <c r="D4" s="29"/>
      <c r="E4" s="29"/>
      <c r="F4" s="29"/>
    </row>
    <row r="5" spans="1:6">
      <c r="A5" s="22" t="s">
        <v>111</v>
      </c>
      <c r="B5" s="22"/>
      <c r="C5" s="22"/>
      <c r="D5" s="29"/>
      <c r="E5" s="29"/>
      <c r="F5" s="29"/>
    </row>
    <row r="6" spans="1:6">
      <c r="A6" s="21" t="s">
        <v>95</v>
      </c>
      <c r="B6" s="21"/>
      <c r="C6" s="21"/>
      <c r="D6" s="21" t="s">
        <v>96</v>
      </c>
      <c r="E6" s="7"/>
      <c r="F6" s="25" t="s">
        <v>102</v>
      </c>
    </row>
    <row r="7" spans="1:6">
      <c r="A7" s="46" t="s">
        <v>30</v>
      </c>
      <c r="B7" s="46"/>
      <c r="C7" s="46"/>
      <c r="D7" s="8" t="s">
        <v>31</v>
      </c>
      <c r="E7" s="46" t="s">
        <v>32</v>
      </c>
      <c r="F7" s="46"/>
    </row>
    <row r="8" spans="1:6">
      <c r="A8" s="47" t="s">
        <v>68</v>
      </c>
      <c r="B8" s="47"/>
      <c r="C8" s="47"/>
      <c r="D8" s="8"/>
      <c r="E8" s="49"/>
      <c r="F8" s="50"/>
    </row>
    <row r="9" spans="1:6">
      <c r="A9" s="47" t="s">
        <v>69</v>
      </c>
      <c r="B9" s="47"/>
      <c r="C9" s="47"/>
      <c r="D9" s="8"/>
      <c r="E9" s="49"/>
      <c r="F9" s="50"/>
    </row>
    <row r="10" spans="1:6">
      <c r="A10" s="47" t="s">
        <v>60</v>
      </c>
      <c r="B10" s="47"/>
      <c r="C10" s="47"/>
      <c r="D10" s="9"/>
      <c r="E10" s="48"/>
      <c r="F10" s="48"/>
    </row>
    <row r="11" spans="1:6">
      <c r="A11" s="47" t="s">
        <v>64</v>
      </c>
      <c r="B11" s="47"/>
      <c r="C11" s="47"/>
      <c r="D11" s="9"/>
      <c r="E11" s="52"/>
      <c r="F11" s="52"/>
    </row>
    <row r="12" spans="1:6">
      <c r="A12" s="46" t="s">
        <v>33</v>
      </c>
      <c r="B12" s="46"/>
      <c r="C12" s="46"/>
      <c r="D12" s="46"/>
      <c r="E12" s="46"/>
      <c r="F12" s="46"/>
    </row>
    <row r="13" spans="1:6">
      <c r="A13" s="46" t="s">
        <v>34</v>
      </c>
      <c r="B13" s="46"/>
      <c r="C13" s="51" t="s">
        <v>121</v>
      </c>
      <c r="D13" s="51" t="s">
        <v>120</v>
      </c>
      <c r="E13" s="46" t="s">
        <v>60</v>
      </c>
      <c r="F13" s="46"/>
    </row>
    <row r="14" spans="1:6">
      <c r="A14" s="46"/>
      <c r="B14" s="46"/>
      <c r="C14" s="51"/>
      <c r="D14" s="51"/>
      <c r="E14" s="17" t="s">
        <v>35</v>
      </c>
      <c r="F14" s="17" t="s">
        <v>36</v>
      </c>
    </row>
    <row r="15" spans="1:6">
      <c r="A15" s="54" t="s">
        <v>99</v>
      </c>
      <c r="B15" s="9" t="s">
        <v>38</v>
      </c>
      <c r="C15" s="12"/>
      <c r="D15" s="12"/>
      <c r="E15" s="26">
        <v>0.17</v>
      </c>
      <c r="F15" s="16">
        <f>D15*E15</f>
        <v>0</v>
      </c>
    </row>
    <row r="16" spans="1:6">
      <c r="A16" s="55"/>
      <c r="B16" s="9" t="s">
        <v>39</v>
      </c>
      <c r="C16" s="12"/>
      <c r="D16" s="12"/>
      <c r="E16" s="26" t="s">
        <v>104</v>
      </c>
      <c r="F16" s="16"/>
    </row>
    <row r="17" spans="1:6">
      <c r="A17" s="55"/>
      <c r="B17" s="9" t="s">
        <v>40</v>
      </c>
      <c r="C17" s="12"/>
      <c r="D17" s="12"/>
      <c r="E17" s="26"/>
      <c r="F17" s="16"/>
    </row>
    <row r="18" spans="1:6">
      <c r="A18" s="55"/>
      <c r="B18" s="9" t="s">
        <v>41</v>
      </c>
      <c r="C18" s="12"/>
      <c r="D18" s="12"/>
      <c r="E18" s="26">
        <v>0.17</v>
      </c>
      <c r="F18" s="16">
        <f t="shared" ref="F18:F23" si="0">D18*E18</f>
        <v>0</v>
      </c>
    </row>
    <row r="19" spans="1:6">
      <c r="A19" s="55"/>
      <c r="B19" s="9" t="s">
        <v>42</v>
      </c>
      <c r="C19" s="12"/>
      <c r="D19" s="12"/>
      <c r="E19" s="26">
        <v>0.17</v>
      </c>
      <c r="F19" s="16">
        <f t="shared" si="0"/>
        <v>0</v>
      </c>
    </row>
    <row r="20" spans="1:6">
      <c r="A20" s="55"/>
      <c r="B20" s="9" t="s">
        <v>94</v>
      </c>
      <c r="C20" s="12"/>
      <c r="D20" s="12"/>
      <c r="E20" s="26" t="s">
        <v>104</v>
      </c>
      <c r="F20" s="16"/>
    </row>
    <row r="21" spans="1:6">
      <c r="A21" s="55"/>
      <c r="B21" s="9" t="s">
        <v>43</v>
      </c>
      <c r="C21" s="12"/>
      <c r="D21" s="12"/>
      <c r="E21" s="26">
        <v>0.17</v>
      </c>
      <c r="F21" s="16">
        <f t="shared" si="0"/>
        <v>0</v>
      </c>
    </row>
    <row r="22" spans="1:6">
      <c r="A22" s="55"/>
      <c r="B22" s="10" t="s">
        <v>119</v>
      </c>
      <c r="C22" s="11"/>
      <c r="D22" s="11"/>
      <c r="E22" s="27">
        <v>0.17</v>
      </c>
      <c r="F22" s="24">
        <f t="shared" si="0"/>
        <v>0</v>
      </c>
    </row>
    <row r="23" spans="1:6">
      <c r="A23" s="55"/>
      <c r="B23" s="9" t="s">
        <v>37</v>
      </c>
      <c r="C23" s="12"/>
      <c r="D23" s="12"/>
      <c r="E23" s="26"/>
      <c r="F23" s="16">
        <f t="shared" si="0"/>
        <v>0</v>
      </c>
    </row>
    <row r="24" spans="1:6">
      <c r="A24" s="55"/>
      <c r="B24" s="13" t="s">
        <v>44</v>
      </c>
      <c r="C24" s="14"/>
      <c r="D24" s="12"/>
      <c r="E24" s="26"/>
      <c r="F24" s="16"/>
    </row>
    <row r="25" spans="1:6">
      <c r="A25" s="55"/>
      <c r="B25" s="9" t="s">
        <v>97</v>
      </c>
      <c r="C25" s="12"/>
      <c r="D25" s="12"/>
      <c r="E25" s="26">
        <v>0.11</v>
      </c>
      <c r="F25" s="16">
        <f>D25*E25</f>
        <v>0</v>
      </c>
    </row>
    <row r="26" spans="1:6">
      <c r="A26" s="55"/>
      <c r="B26" s="9" t="s">
        <v>45</v>
      </c>
      <c r="C26" s="12"/>
      <c r="D26" s="12"/>
      <c r="E26" s="26">
        <v>0.17</v>
      </c>
      <c r="F26" s="16">
        <f>D26*E26</f>
        <v>0</v>
      </c>
    </row>
    <row r="27" spans="1:6">
      <c r="A27" s="55"/>
      <c r="B27" s="9" t="s">
        <v>46</v>
      </c>
      <c r="C27" s="12"/>
      <c r="D27" s="12"/>
      <c r="E27" s="26" t="s">
        <v>105</v>
      </c>
      <c r="F27" s="16"/>
    </row>
    <row r="28" spans="1:6">
      <c r="A28" s="55"/>
      <c r="B28" s="9" t="s">
        <v>47</v>
      </c>
      <c r="C28" s="12"/>
      <c r="D28" s="12"/>
      <c r="E28" s="26">
        <v>0.17</v>
      </c>
      <c r="F28" s="16">
        <f>D28*E28</f>
        <v>0</v>
      </c>
    </row>
    <row r="29" spans="1:6">
      <c r="A29" s="55"/>
      <c r="B29" s="9" t="s">
        <v>48</v>
      </c>
      <c r="C29" s="12"/>
      <c r="D29" s="12"/>
      <c r="E29" s="26">
        <v>0.11</v>
      </c>
      <c r="F29" s="16">
        <f>D29*E29</f>
        <v>0</v>
      </c>
    </row>
    <row r="30" spans="1:6">
      <c r="A30" s="55"/>
      <c r="B30" s="9" t="s">
        <v>49</v>
      </c>
      <c r="C30" s="12"/>
      <c r="D30" s="12"/>
      <c r="E30" s="26" t="s">
        <v>106</v>
      </c>
      <c r="F30" s="16"/>
    </row>
    <row r="31" spans="1:6">
      <c r="A31" s="56"/>
      <c r="B31" s="9"/>
      <c r="C31" s="12"/>
      <c r="D31" s="12"/>
      <c r="E31" s="20"/>
      <c r="F31" s="16"/>
    </row>
    <row r="32" spans="1:6">
      <c r="A32" s="54" t="s">
        <v>67</v>
      </c>
      <c r="B32" s="9" t="s">
        <v>50</v>
      </c>
      <c r="C32" s="12"/>
      <c r="D32" s="12"/>
      <c r="E32" s="26">
        <v>0.17</v>
      </c>
      <c r="F32" s="16">
        <f>D32*E32</f>
        <v>0</v>
      </c>
    </row>
    <row r="33" spans="1:6">
      <c r="A33" s="55"/>
      <c r="B33" s="9" t="s">
        <v>51</v>
      </c>
      <c r="C33" s="12"/>
      <c r="D33" s="12"/>
      <c r="E33" s="26"/>
      <c r="F33" s="16">
        <f>D33*E33</f>
        <v>0</v>
      </c>
    </row>
    <row r="34" spans="1:6">
      <c r="A34" s="55"/>
      <c r="B34" s="6" t="s">
        <v>113</v>
      </c>
      <c r="C34" s="12"/>
      <c r="D34" s="12"/>
      <c r="E34" s="26"/>
      <c r="F34" s="16">
        <f>D34*E34</f>
        <v>0</v>
      </c>
    </row>
    <row r="35" spans="1:6">
      <c r="A35" s="56"/>
      <c r="B35" s="9" t="s">
        <v>52</v>
      </c>
      <c r="C35" s="12"/>
      <c r="D35" s="12"/>
      <c r="E35" s="9"/>
      <c r="F35" s="16"/>
    </row>
    <row r="36" spans="1:6">
      <c r="A36" s="46" t="s">
        <v>53</v>
      </c>
      <c r="B36" s="46"/>
      <c r="C36" s="16">
        <f>SUM(C15:C35)</f>
        <v>0</v>
      </c>
      <c r="D36" s="16">
        <f>SUM(D15:D35)</f>
        <v>0</v>
      </c>
      <c r="E36" s="9"/>
      <c r="F36" s="16">
        <f>SUM(F15:F35)</f>
        <v>0</v>
      </c>
    </row>
    <row r="37" spans="1:6" s="23" customFormat="1" ht="18.600000000000001" customHeight="1">
      <c r="A37" s="57" t="s">
        <v>98</v>
      </c>
      <c r="B37" s="57"/>
      <c r="C37" s="57"/>
      <c r="D37" s="57"/>
      <c r="E37" s="57"/>
      <c r="F37" s="57"/>
    </row>
    <row r="38" spans="1:6">
      <c r="A38" s="46" t="s">
        <v>54</v>
      </c>
      <c r="B38" s="46"/>
      <c r="C38" s="8" t="s">
        <v>61</v>
      </c>
      <c r="D38" s="8" t="s">
        <v>62</v>
      </c>
      <c r="E38" s="49" t="s">
        <v>93</v>
      </c>
      <c r="F38" s="50"/>
    </row>
    <row r="39" spans="1:6">
      <c r="A39" s="47" t="s">
        <v>55</v>
      </c>
      <c r="B39" s="47"/>
      <c r="C39" s="15">
        <f>D10</f>
        <v>0</v>
      </c>
      <c r="D39" s="15"/>
      <c r="E39" s="49"/>
      <c r="F39" s="50"/>
    </row>
    <row r="40" spans="1:6">
      <c r="A40" s="47" t="s">
        <v>56</v>
      </c>
      <c r="B40" s="47"/>
      <c r="C40" s="16">
        <f>C36</f>
        <v>0</v>
      </c>
      <c r="D40" s="16">
        <f>D36</f>
        <v>0</v>
      </c>
      <c r="E40" s="49"/>
      <c r="F40" s="50"/>
    </row>
    <row r="41" spans="1:6">
      <c r="A41" s="47" t="s">
        <v>57</v>
      </c>
      <c r="B41" s="47"/>
      <c r="C41" s="16">
        <f>C39*0.03</f>
        <v>0</v>
      </c>
      <c r="D41" s="16">
        <f>E11-F36</f>
        <v>0</v>
      </c>
      <c r="E41" s="49"/>
      <c r="F41" s="50"/>
    </row>
    <row r="42" spans="1:6">
      <c r="A42" s="47" t="s">
        <v>63</v>
      </c>
      <c r="B42" s="47"/>
      <c r="C42" s="16">
        <f>C39*0.0036</f>
        <v>0</v>
      </c>
      <c r="D42" s="16">
        <f>D39*0.0036</f>
        <v>0</v>
      </c>
      <c r="E42" s="49"/>
      <c r="F42" s="50"/>
    </row>
    <row r="43" spans="1:6">
      <c r="A43" s="47" t="s">
        <v>58</v>
      </c>
      <c r="B43" s="47"/>
      <c r="C43" s="16">
        <f>C39-C40-C41-C42</f>
        <v>0</v>
      </c>
      <c r="D43" s="16">
        <f>D39-D40-D42</f>
        <v>0</v>
      </c>
      <c r="E43" s="49"/>
      <c r="F43" s="50"/>
    </row>
    <row r="44" spans="1:6">
      <c r="A44" s="47" t="s">
        <v>59</v>
      </c>
      <c r="B44" s="47"/>
      <c r="C44" s="19" t="e">
        <f>(C41+C42)/C39</f>
        <v>#DIV/0!</v>
      </c>
      <c r="D44" s="19" t="e">
        <f>(D41+D42)/D39</f>
        <v>#DIV/0!</v>
      </c>
      <c r="E44" s="49"/>
      <c r="F44" s="50"/>
    </row>
    <row r="45" spans="1:6" ht="31.8" customHeight="1">
      <c r="A45" s="44" t="s">
        <v>110</v>
      </c>
      <c r="B45" s="44"/>
      <c r="C45" s="44"/>
      <c r="D45" s="44"/>
      <c r="E45" s="44"/>
      <c r="F45" s="44"/>
    </row>
    <row r="47" spans="1:6">
      <c r="A47" s="28" t="s">
        <v>107</v>
      </c>
    </row>
    <row r="48" spans="1:6">
      <c r="A48" s="28" t="s">
        <v>108</v>
      </c>
    </row>
  </sheetData>
  <mergeCells count="37">
    <mergeCell ref="A43:B43"/>
    <mergeCell ref="A44:B44"/>
    <mergeCell ref="A37:F37"/>
    <mergeCell ref="A38:B38"/>
    <mergeCell ref="A39:B39"/>
    <mergeCell ref="A40:B40"/>
    <mergeCell ref="A41:B41"/>
    <mergeCell ref="A42:B42"/>
    <mergeCell ref="E43:F43"/>
    <mergeCell ref="E44:F44"/>
    <mergeCell ref="E38:F38"/>
    <mergeCell ref="E39:F39"/>
    <mergeCell ref="E40:F40"/>
    <mergeCell ref="E41:F41"/>
    <mergeCell ref="E42:F42"/>
    <mergeCell ref="A32:A35"/>
    <mergeCell ref="A8:C8"/>
    <mergeCell ref="A10:C10"/>
    <mergeCell ref="A13:B14"/>
    <mergeCell ref="C13:C14"/>
    <mergeCell ref="A15:A31"/>
    <mergeCell ref="A45:F45"/>
    <mergeCell ref="A2:F2"/>
    <mergeCell ref="A7:C7"/>
    <mergeCell ref="E7:F7"/>
    <mergeCell ref="A11:C11"/>
    <mergeCell ref="E10:F10"/>
    <mergeCell ref="E8:F8"/>
    <mergeCell ref="E9:F9"/>
    <mergeCell ref="D13:D14"/>
    <mergeCell ref="E13:F13"/>
    <mergeCell ref="A9:C9"/>
    <mergeCell ref="E11:F11"/>
    <mergeCell ref="A12:D12"/>
    <mergeCell ref="E12:F12"/>
    <mergeCell ref="A36:B36"/>
    <mergeCell ref="A3:C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5"/>
  <sheetViews>
    <sheetView topLeftCell="A2" workbookViewId="0">
      <selection activeCell="I7" sqref="I7"/>
    </sheetView>
  </sheetViews>
  <sheetFormatPr defaultRowHeight="14.4"/>
  <cols>
    <col min="1" max="1" width="20.88671875" customWidth="1"/>
    <col min="2" max="2" width="8.33203125" customWidth="1"/>
    <col min="3" max="3" width="12.33203125" customWidth="1"/>
    <col min="4" max="4" width="14.109375" customWidth="1"/>
    <col min="5" max="5" width="15" customWidth="1"/>
    <col min="6" max="6" width="15.77734375" customWidth="1"/>
    <col min="7" max="7" width="11" customWidth="1"/>
    <col min="8" max="8" width="11.44140625" customWidth="1"/>
    <col min="9" max="9" width="14.5546875" customWidth="1"/>
    <col min="10" max="10" width="12.109375" customWidth="1"/>
    <col min="11" max="11" width="11" customWidth="1"/>
    <col min="12" max="12" width="9.77734375" customWidth="1"/>
    <col min="13" max="13" width="11.33203125" customWidth="1"/>
  </cols>
  <sheetData>
    <row r="1" spans="1:7">
      <c r="A1" t="s">
        <v>144</v>
      </c>
    </row>
    <row r="2" spans="1:7" ht="37.799999999999997" customHeight="1">
      <c r="A2" s="40" t="s">
        <v>140</v>
      </c>
      <c r="B2" s="40"/>
      <c r="C2" s="40"/>
      <c r="D2" s="40"/>
      <c r="E2" s="40"/>
      <c r="F2" s="40"/>
      <c r="G2" s="40"/>
    </row>
    <row r="3" spans="1:7" ht="18" customHeight="1">
      <c r="A3" t="s">
        <v>65</v>
      </c>
      <c r="G3" s="5" t="s">
        <v>216</v>
      </c>
    </row>
    <row r="4" spans="1:7" ht="29.4" customHeight="1">
      <c r="A4" s="2" t="s">
        <v>16</v>
      </c>
      <c r="B4" s="2" t="s">
        <v>12</v>
      </c>
      <c r="C4" s="2" t="s">
        <v>127</v>
      </c>
      <c r="D4" s="2" t="s">
        <v>128</v>
      </c>
      <c r="E4" s="2" t="s">
        <v>130</v>
      </c>
      <c r="F4" s="3" t="s">
        <v>129</v>
      </c>
      <c r="G4" s="2" t="s">
        <v>10</v>
      </c>
    </row>
    <row r="5" spans="1:7" ht="29.4" customHeight="1">
      <c r="A5" s="18" t="s">
        <v>141</v>
      </c>
      <c r="B5" s="2">
        <v>1</v>
      </c>
      <c r="C5" s="2"/>
      <c r="D5" s="2"/>
      <c r="E5" s="2" t="s">
        <v>143</v>
      </c>
      <c r="F5" s="2" t="s">
        <v>143</v>
      </c>
      <c r="G5" s="33" t="s">
        <v>71</v>
      </c>
    </row>
    <row r="6" spans="1:7" ht="29.4" customHeight="1">
      <c r="A6" s="38" t="s">
        <v>142</v>
      </c>
      <c r="B6" s="2">
        <v>2</v>
      </c>
      <c r="C6" s="2"/>
      <c r="D6" s="2"/>
      <c r="E6" s="2"/>
      <c r="F6" s="1"/>
      <c r="G6" s="2"/>
    </row>
    <row r="7" spans="1:7" ht="29.4" customHeight="1">
      <c r="A7" s="1" t="s">
        <v>122</v>
      </c>
      <c r="B7" s="3" t="s">
        <v>135</v>
      </c>
      <c r="C7" s="3"/>
      <c r="D7" s="3"/>
      <c r="E7" s="3"/>
      <c r="F7" s="1"/>
      <c r="G7" s="2"/>
    </row>
    <row r="8" spans="1:7" ht="29.4" customHeight="1">
      <c r="A8" s="1" t="s">
        <v>124</v>
      </c>
      <c r="B8" s="3" t="s">
        <v>136</v>
      </c>
      <c r="C8" s="3"/>
      <c r="D8" s="3"/>
      <c r="E8" s="3"/>
      <c r="F8" s="1"/>
      <c r="G8" s="2" t="s">
        <v>133</v>
      </c>
    </row>
    <row r="9" spans="1:7" ht="29.4" customHeight="1">
      <c r="A9" s="1" t="s">
        <v>125</v>
      </c>
      <c r="B9" s="3" t="s">
        <v>137</v>
      </c>
      <c r="C9" s="3"/>
      <c r="D9" s="3"/>
      <c r="E9" s="3"/>
      <c r="F9" s="1"/>
      <c r="G9" s="31" t="s">
        <v>134</v>
      </c>
    </row>
    <row r="10" spans="1:7" ht="29.4" customHeight="1">
      <c r="A10" s="1" t="s">
        <v>123</v>
      </c>
      <c r="B10" s="3" t="s">
        <v>138</v>
      </c>
      <c r="C10" s="3"/>
      <c r="D10" s="3"/>
      <c r="E10" s="3"/>
      <c r="F10" s="1"/>
      <c r="G10" s="2" t="s">
        <v>131</v>
      </c>
    </row>
    <row r="11" spans="1:7" ht="29.4" customHeight="1">
      <c r="A11" s="1" t="s">
        <v>126</v>
      </c>
      <c r="B11" s="3" t="s">
        <v>139</v>
      </c>
      <c r="C11" s="3"/>
      <c r="D11" s="3"/>
      <c r="E11" s="3"/>
      <c r="F11" s="1"/>
      <c r="G11" s="2" t="s">
        <v>132</v>
      </c>
    </row>
    <row r="12" spans="1:7" ht="90" customHeight="1">
      <c r="A12" s="42" t="s">
        <v>114</v>
      </c>
      <c r="B12" s="42"/>
      <c r="C12" s="42"/>
      <c r="D12" s="42"/>
      <c r="E12" s="42"/>
      <c r="F12" s="42"/>
      <c r="G12" s="42"/>
    </row>
    <row r="13" spans="1:7" ht="35.4" customHeight="1">
      <c r="A13" s="41" t="s">
        <v>202</v>
      </c>
      <c r="B13" s="41"/>
      <c r="C13" s="41"/>
      <c r="D13" s="41"/>
      <c r="E13" s="41"/>
      <c r="F13" s="41"/>
      <c r="G13" s="41"/>
    </row>
    <row r="14" spans="1:7">
      <c r="A14" s="28" t="s">
        <v>107</v>
      </c>
    </row>
    <row r="15" spans="1:7">
      <c r="A15" s="28" t="s">
        <v>108</v>
      </c>
    </row>
  </sheetData>
  <mergeCells count="3">
    <mergeCell ref="A2:G2"/>
    <mergeCell ref="A12:G12"/>
    <mergeCell ref="A13:G13"/>
  </mergeCells>
  <phoneticPr fontId="1" type="noConversion"/>
  <pageMargins left="0.45" right="0.32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selection activeCell="J5" sqref="J5"/>
    </sheetView>
  </sheetViews>
  <sheetFormatPr defaultRowHeight="14.4"/>
  <cols>
    <col min="1" max="1" width="22.77734375" customWidth="1"/>
    <col min="2" max="2" width="8" style="32" customWidth="1"/>
    <col min="3" max="3" width="12.88671875" style="32" customWidth="1"/>
    <col min="4" max="4" width="12.77734375" customWidth="1"/>
    <col min="5" max="5" width="15" customWidth="1"/>
    <col min="6" max="6" width="12.5546875" customWidth="1"/>
    <col min="7" max="7" width="10" customWidth="1"/>
    <col min="8" max="8" width="15.109375" customWidth="1"/>
    <col min="9" max="9" width="11.44140625" customWidth="1"/>
    <col min="10" max="10" width="14.44140625" customWidth="1"/>
    <col min="11" max="11" width="12.109375" customWidth="1"/>
    <col min="12" max="12" width="11" customWidth="1"/>
    <col min="13" max="13" width="9.77734375" customWidth="1"/>
    <col min="14" max="14" width="11.33203125" customWidth="1"/>
  </cols>
  <sheetData>
    <row r="1" spans="1:8">
      <c r="A1" t="s">
        <v>200</v>
      </c>
    </row>
    <row r="2" spans="1:8" ht="24" customHeight="1">
      <c r="A2" s="40" t="s">
        <v>201</v>
      </c>
      <c r="B2" s="40"/>
      <c r="C2" s="40"/>
      <c r="D2" s="40"/>
      <c r="E2" s="40"/>
      <c r="F2" s="40"/>
      <c r="G2" s="40"/>
      <c r="H2" s="40"/>
    </row>
    <row r="3" spans="1:8" ht="28.2" customHeight="1">
      <c r="A3" t="s">
        <v>65</v>
      </c>
      <c r="H3" s="5" t="s">
        <v>213</v>
      </c>
    </row>
    <row r="4" spans="1:8" ht="28.8">
      <c r="A4" s="2" t="s">
        <v>16</v>
      </c>
      <c r="B4" s="3" t="s">
        <v>12</v>
      </c>
      <c r="C4" s="3" t="s">
        <v>145</v>
      </c>
      <c r="D4" s="2" t="s">
        <v>146</v>
      </c>
      <c r="E4" s="33" t="s">
        <v>147</v>
      </c>
      <c r="F4" s="2" t="s">
        <v>148</v>
      </c>
      <c r="G4" s="1"/>
      <c r="H4" s="33" t="s">
        <v>149</v>
      </c>
    </row>
    <row r="5" spans="1:8" ht="30" customHeight="1">
      <c r="A5" s="34" t="s">
        <v>150</v>
      </c>
      <c r="B5" s="3" t="s">
        <v>151</v>
      </c>
      <c r="C5" s="3" t="s">
        <v>152</v>
      </c>
      <c r="D5" s="2"/>
      <c r="E5" s="2"/>
      <c r="F5" s="2"/>
      <c r="G5" s="2"/>
      <c r="H5" s="35">
        <v>0.03</v>
      </c>
    </row>
    <row r="6" spans="1:8" ht="45.6" customHeight="1">
      <c r="A6" s="18" t="s">
        <v>153</v>
      </c>
      <c r="B6" s="3" t="s">
        <v>154</v>
      </c>
      <c r="C6" s="3"/>
      <c r="D6" s="2"/>
      <c r="E6" s="2"/>
      <c r="F6" s="2"/>
      <c r="G6" s="2"/>
      <c r="H6" s="33" t="s">
        <v>155</v>
      </c>
    </row>
    <row r="7" spans="1:8">
      <c r="A7" s="18" t="s">
        <v>156</v>
      </c>
      <c r="B7" s="3" t="s">
        <v>157</v>
      </c>
      <c r="C7" s="3"/>
      <c r="D7" s="2"/>
      <c r="E7" s="2"/>
      <c r="F7" s="2"/>
      <c r="G7" s="2"/>
      <c r="H7" s="2"/>
    </row>
    <row r="8" spans="1:8">
      <c r="A8" s="18" t="s">
        <v>158</v>
      </c>
      <c r="B8" s="3" t="s">
        <v>159</v>
      </c>
      <c r="C8" s="3"/>
      <c r="D8" s="2"/>
      <c r="E8" s="2"/>
      <c r="F8" s="2"/>
      <c r="G8" s="2"/>
      <c r="H8" s="2"/>
    </row>
    <row r="9" spans="1:8">
      <c r="A9" s="18" t="s">
        <v>160</v>
      </c>
      <c r="B9" s="3" t="s">
        <v>161</v>
      </c>
      <c r="C9" s="3"/>
      <c r="D9" s="2"/>
      <c r="E9" s="2"/>
      <c r="F9" s="2"/>
      <c r="G9" s="2"/>
      <c r="H9" s="2"/>
    </row>
    <row r="10" spans="1:8" ht="28.2" customHeight="1">
      <c r="A10" s="34" t="s">
        <v>162</v>
      </c>
      <c r="B10" s="3" t="s">
        <v>163</v>
      </c>
      <c r="C10" s="3"/>
      <c r="D10" s="2"/>
      <c r="E10" s="2"/>
      <c r="F10" s="2"/>
      <c r="G10" s="2"/>
      <c r="H10" s="35" t="s">
        <v>214</v>
      </c>
    </row>
    <row r="11" spans="1:8" ht="43.2">
      <c r="A11" s="18" t="s">
        <v>153</v>
      </c>
      <c r="B11" s="3" t="s">
        <v>154</v>
      </c>
      <c r="C11" s="3"/>
      <c r="D11" s="2"/>
      <c r="E11" s="2"/>
      <c r="F11" s="2"/>
      <c r="G11" s="2"/>
      <c r="H11" s="33" t="s">
        <v>155</v>
      </c>
    </row>
    <row r="12" spans="1:8">
      <c r="A12" s="18" t="s">
        <v>156</v>
      </c>
      <c r="B12" s="3" t="s">
        <v>157</v>
      </c>
      <c r="C12" s="3"/>
      <c r="D12" s="2"/>
      <c r="E12" s="2"/>
      <c r="F12" s="2"/>
      <c r="G12" s="2"/>
      <c r="H12" s="35"/>
    </row>
    <row r="13" spans="1:8">
      <c r="A13" s="18" t="s">
        <v>158</v>
      </c>
      <c r="B13" s="3" t="s">
        <v>159</v>
      </c>
      <c r="C13" s="3"/>
      <c r="D13" s="2"/>
      <c r="E13" s="2"/>
      <c r="F13" s="2"/>
      <c r="G13" s="2"/>
      <c r="H13" s="35"/>
    </row>
    <row r="14" spans="1:8">
      <c r="A14" s="18" t="s">
        <v>160</v>
      </c>
      <c r="B14" s="3" t="s">
        <v>161</v>
      </c>
      <c r="C14" s="3"/>
      <c r="D14" s="2"/>
      <c r="E14" s="2"/>
      <c r="F14" s="2"/>
      <c r="G14" s="2"/>
      <c r="H14" s="35"/>
    </row>
    <row r="15" spans="1:8">
      <c r="A15" s="2" t="s">
        <v>164</v>
      </c>
      <c r="B15" s="61" t="s">
        <v>165</v>
      </c>
      <c r="C15" s="3"/>
      <c r="D15" s="1"/>
      <c r="E15" s="1"/>
      <c r="F15" s="1"/>
      <c r="G15" s="1"/>
      <c r="H15" s="1"/>
    </row>
    <row r="16" spans="1:8">
      <c r="A16" s="64" t="s">
        <v>215</v>
      </c>
      <c r="B16" s="62"/>
      <c r="C16" s="66" t="s">
        <v>166</v>
      </c>
      <c r="D16" s="67"/>
      <c r="E16" s="66" t="s">
        <v>167</v>
      </c>
      <c r="F16" s="67"/>
      <c r="G16" s="1" t="s">
        <v>168</v>
      </c>
      <c r="H16" s="36" t="s">
        <v>169</v>
      </c>
    </row>
    <row r="17" spans="1:8">
      <c r="A17" s="65"/>
      <c r="B17" s="63"/>
      <c r="C17" s="2" t="s">
        <v>16</v>
      </c>
      <c r="D17" s="2" t="s">
        <v>9</v>
      </c>
      <c r="E17" s="2" t="s">
        <v>16</v>
      </c>
      <c r="F17" s="2" t="s">
        <v>9</v>
      </c>
      <c r="G17" s="1"/>
      <c r="H17" s="1"/>
    </row>
    <row r="18" spans="1:8">
      <c r="A18" s="68" t="s">
        <v>170</v>
      </c>
      <c r="B18" s="3" t="s">
        <v>171</v>
      </c>
      <c r="C18" s="1" t="s">
        <v>172</v>
      </c>
      <c r="D18" s="1"/>
      <c r="E18" s="1" t="s">
        <v>172</v>
      </c>
      <c r="F18" s="1"/>
      <c r="G18" s="1"/>
      <c r="H18" s="1"/>
    </row>
    <row r="19" spans="1:8">
      <c r="A19" s="68"/>
      <c r="B19" s="3" t="s">
        <v>173</v>
      </c>
      <c r="C19" s="1" t="s">
        <v>69</v>
      </c>
      <c r="D19" s="1"/>
      <c r="F19" s="1"/>
      <c r="G19" s="1"/>
      <c r="H19" s="1"/>
    </row>
    <row r="20" spans="1:8">
      <c r="A20" s="68"/>
      <c r="B20" s="3" t="s">
        <v>174</v>
      </c>
      <c r="C20" s="1" t="s">
        <v>175</v>
      </c>
      <c r="D20" s="1"/>
      <c r="E20" s="1" t="s">
        <v>176</v>
      </c>
      <c r="F20" s="1"/>
      <c r="G20" s="1"/>
      <c r="H20" s="1"/>
    </row>
    <row r="21" spans="1:8">
      <c r="A21" s="68"/>
      <c r="B21" s="3" t="s">
        <v>177</v>
      </c>
      <c r="C21" s="1" t="s">
        <v>178</v>
      </c>
      <c r="D21" s="1"/>
      <c r="E21" s="1" t="s">
        <v>178</v>
      </c>
      <c r="F21" s="1"/>
      <c r="G21" s="1"/>
      <c r="H21" s="1"/>
    </row>
    <row r="22" spans="1:8">
      <c r="A22" s="68"/>
      <c r="B22" s="3" t="s">
        <v>179</v>
      </c>
      <c r="C22" s="1" t="s">
        <v>180</v>
      </c>
      <c r="D22" s="1"/>
      <c r="E22" s="1" t="s">
        <v>180</v>
      </c>
      <c r="F22" s="1"/>
      <c r="G22" s="1"/>
      <c r="H22" s="1"/>
    </row>
    <row r="23" spans="1:8">
      <c r="A23" s="58" t="s">
        <v>181</v>
      </c>
      <c r="B23" s="3" t="s">
        <v>182</v>
      </c>
      <c r="C23" s="1" t="s">
        <v>172</v>
      </c>
      <c r="D23" s="1"/>
      <c r="E23" s="1" t="s">
        <v>172</v>
      </c>
      <c r="F23" s="1"/>
      <c r="G23" s="1"/>
      <c r="H23" s="1"/>
    </row>
    <row r="24" spans="1:8">
      <c r="A24" s="58"/>
      <c r="B24" s="3" t="s">
        <v>183</v>
      </c>
      <c r="C24" s="1" t="s">
        <v>69</v>
      </c>
      <c r="D24" s="1"/>
      <c r="E24" s="1"/>
      <c r="F24" s="1"/>
      <c r="G24" s="1"/>
      <c r="H24" s="1"/>
    </row>
    <row r="25" spans="1:8">
      <c r="A25" s="58"/>
      <c r="B25" s="3" t="s">
        <v>184</v>
      </c>
      <c r="C25" s="1" t="s">
        <v>185</v>
      </c>
      <c r="D25" s="1"/>
      <c r="E25" s="1"/>
      <c r="F25" s="1"/>
      <c r="G25" s="1"/>
      <c r="H25" s="1"/>
    </row>
    <row r="26" spans="1:8">
      <c r="A26" s="58"/>
      <c r="B26" s="3" t="s">
        <v>186</v>
      </c>
      <c r="C26" s="1" t="s">
        <v>187</v>
      </c>
      <c r="D26" s="1"/>
      <c r="E26" s="1"/>
      <c r="F26" s="1"/>
      <c r="G26" s="1"/>
      <c r="H26" s="1"/>
    </row>
    <row r="27" spans="1:8">
      <c r="A27" s="58"/>
      <c r="B27" s="3" t="s">
        <v>188</v>
      </c>
      <c r="C27" s="1" t="s">
        <v>175</v>
      </c>
      <c r="D27" s="1"/>
      <c r="E27" s="1" t="s">
        <v>176</v>
      </c>
      <c r="F27" s="1"/>
      <c r="G27" s="1"/>
      <c r="H27" s="1"/>
    </row>
    <row r="28" spans="1:8">
      <c r="A28" s="58"/>
      <c r="B28" s="3" t="s">
        <v>189</v>
      </c>
      <c r="C28" s="1" t="s">
        <v>178</v>
      </c>
      <c r="D28" s="1"/>
      <c r="E28" s="1" t="s">
        <v>178</v>
      </c>
      <c r="F28" s="1"/>
      <c r="G28" s="1"/>
      <c r="H28" s="1"/>
    </row>
    <row r="29" spans="1:8">
      <c r="A29" s="58"/>
      <c r="B29" s="3" t="s">
        <v>190</v>
      </c>
      <c r="C29" s="1" t="s">
        <v>180</v>
      </c>
      <c r="D29" s="1"/>
      <c r="E29" s="1" t="s">
        <v>180</v>
      </c>
      <c r="F29" s="1"/>
      <c r="G29" s="1"/>
      <c r="H29" s="1"/>
    </row>
    <row r="30" spans="1:8" ht="28.8">
      <c r="A30" s="59" t="s">
        <v>191</v>
      </c>
      <c r="B30" s="3" t="s">
        <v>192</v>
      </c>
      <c r="C30" s="3" t="s">
        <v>193</v>
      </c>
      <c r="D30" s="33" t="s">
        <v>194</v>
      </c>
      <c r="E30" s="33" t="s">
        <v>195</v>
      </c>
      <c r="F30" s="1"/>
      <c r="G30" s="1"/>
      <c r="H30" s="1"/>
    </row>
    <row r="31" spans="1:8">
      <c r="A31" s="60"/>
      <c r="B31" s="3" t="s">
        <v>196</v>
      </c>
      <c r="C31" s="3"/>
      <c r="D31" s="1"/>
      <c r="E31" s="1"/>
      <c r="F31" s="1"/>
      <c r="G31" s="1"/>
      <c r="H31" s="1"/>
    </row>
    <row r="32" spans="1:8" ht="54" customHeight="1">
      <c r="A32" s="42" t="s">
        <v>197</v>
      </c>
      <c r="B32" s="42"/>
      <c r="C32" s="42"/>
      <c r="D32" s="42"/>
      <c r="E32" s="42"/>
      <c r="F32" s="42"/>
      <c r="G32" s="42"/>
      <c r="H32" s="42"/>
    </row>
    <row r="33" spans="1:8" ht="36" customHeight="1">
      <c r="A33" s="41" t="s">
        <v>203</v>
      </c>
      <c r="B33" s="41"/>
      <c r="C33" s="41"/>
      <c r="D33" s="41"/>
      <c r="E33" s="41"/>
      <c r="F33" s="41"/>
      <c r="G33" s="41"/>
      <c r="H33" s="41"/>
    </row>
    <row r="34" spans="1:8">
      <c r="A34" s="28" t="s">
        <v>198</v>
      </c>
    </row>
    <row r="35" spans="1:8">
      <c r="A35" s="28" t="s">
        <v>199</v>
      </c>
    </row>
  </sheetData>
  <mergeCells count="10">
    <mergeCell ref="A23:A29"/>
    <mergeCell ref="A30:A31"/>
    <mergeCell ref="A32:H32"/>
    <mergeCell ref="A33:H33"/>
    <mergeCell ref="A2:H2"/>
    <mergeCell ref="B15:B17"/>
    <mergeCell ref="A16:A17"/>
    <mergeCell ref="C16:D16"/>
    <mergeCell ref="E16:F16"/>
    <mergeCell ref="A18:A22"/>
  </mergeCells>
  <phoneticPr fontId="1" type="noConversion"/>
  <pageMargins left="0.48" right="0.21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表一</vt:lpstr>
      <vt:lpstr>表二</vt:lpstr>
      <vt:lpstr>表三</vt:lpstr>
      <vt:lpstr>表四-劳务</vt:lpstr>
      <vt:lpstr>表五-租赁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张粒粒</dc:creator>
  <cp:lastModifiedBy>张粒粒</cp:lastModifiedBy>
  <cp:lastPrinted>2017-01-04T03:48:58Z</cp:lastPrinted>
  <dcterms:created xsi:type="dcterms:W3CDTF">2016-11-10T14:46:15Z</dcterms:created>
  <dcterms:modified xsi:type="dcterms:W3CDTF">2017-05-03T00:05:30Z</dcterms:modified>
</cp:coreProperties>
</file>